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0" yWindow="15" windowWidth="15180" windowHeight="15720"/>
  </bookViews>
  <sheets>
    <sheet name="Berechnungsbogen" sheetId="1" r:id="rId1"/>
    <sheet name="Datentabelle" sheetId="2" state="hidden" r:id="rId2"/>
  </sheets>
  <definedNames>
    <definedName name="_xlnm._FilterDatabase" localSheetId="0" hidden="1">Berechnungsbogen!$A$8:$E$20</definedName>
    <definedName name="_xlnm.Print_Area" localSheetId="0">Berechnungsbogen!$A$2:$E$21</definedName>
    <definedName name="Korrektor">Datentabelle!#REF!</definedName>
    <definedName name="Notenliste">Datentabelle!$A$3:$B$8</definedName>
    <definedName name="Zweitkorrektor">#REF!</definedName>
  </definedNames>
  <calcPr calcId="145621"/>
</workbook>
</file>

<file path=xl/calcChain.xml><?xml version="1.0" encoding="utf-8"?>
<calcChain xmlns="http://schemas.openxmlformats.org/spreadsheetml/2006/main">
  <c r="E16" i="1" l="1"/>
  <c r="E15" i="1"/>
  <c r="E14" i="1"/>
  <c r="E13" i="1"/>
  <c r="E11" i="1"/>
  <c r="D16" i="1"/>
  <c r="D15" i="1"/>
  <c r="D14" i="1"/>
  <c r="D13" i="1"/>
  <c r="D11" i="1"/>
  <c r="F7" i="2"/>
  <c r="F6" i="2"/>
  <c r="F5" i="2"/>
  <c r="F4" i="2"/>
  <c r="F3" i="2"/>
  <c r="E17" i="1" l="1"/>
  <c r="E18" i="1" s="1"/>
  <c r="E19" i="1" s="1"/>
</calcChain>
</file>

<file path=xl/sharedStrings.xml><?xml version="1.0" encoding="utf-8"?>
<sst xmlns="http://schemas.openxmlformats.org/spreadsheetml/2006/main" count="41" uniqueCount="30">
  <si>
    <t>Name des Prüflings:</t>
  </si>
  <si>
    <t>Berechnung der Prüfungsnote</t>
  </si>
  <si>
    <t>maximal
erreichbare
Punktzahl</t>
  </si>
  <si>
    <r>
      <t xml:space="preserve">Rechenvorschrift
</t>
    </r>
    <r>
      <rPr>
        <b/>
        <sz val="7"/>
        <color theme="1"/>
        <rFont val="Cambria"/>
        <family val="1"/>
        <scheme val="major"/>
      </rPr>
      <t>zur Berechnung der gewichteten Punktzahl</t>
    </r>
  </si>
  <si>
    <r>
      <t xml:space="preserve">Gewichtete Punktzahl
</t>
    </r>
    <r>
      <rPr>
        <b/>
        <sz val="7"/>
        <color theme="1"/>
        <rFont val="Cambria"/>
        <family val="1"/>
        <scheme val="major"/>
      </rPr>
      <t>zwei Nachkommastellen, 
weitere Stellen werden abgeschnitten</t>
    </r>
  </si>
  <si>
    <t xml:space="preserve">Erster Prüfungsteil </t>
  </si>
  <si>
    <t>Hörverstehen (15%)</t>
  </si>
  <si>
    <t xml:space="preserve">Zweiter Prüfungsteil </t>
  </si>
  <si>
    <t>Leseverstehen (15%)</t>
  </si>
  <si>
    <t>Wortschatz (10%)</t>
  </si>
  <si>
    <t>Schreiben – Inhalt (25%)</t>
  </si>
  <si>
    <t>Schreiben – Sprache (35%)</t>
  </si>
  <si>
    <r>
      <t xml:space="preserve">Gewichtete Gesamtpunktzahl </t>
    </r>
    <r>
      <rPr>
        <b/>
        <sz val="8"/>
        <color theme="1"/>
        <rFont val="Cambria"/>
        <family val="1"/>
        <scheme val="major"/>
      </rPr>
      <t xml:space="preserve">(Nachkommastellen </t>
    </r>
    <r>
      <rPr>
        <b/>
        <u/>
        <sz val="8"/>
        <color theme="1"/>
        <rFont val="Cambria"/>
        <family val="1"/>
        <scheme val="major"/>
      </rPr>
      <t>auf</t>
    </r>
    <r>
      <rPr>
        <b/>
        <sz val="8"/>
        <color theme="1"/>
        <rFont val="Cambria"/>
        <family val="1"/>
        <scheme val="major"/>
      </rPr>
      <t>gerundet)</t>
    </r>
  </si>
  <si>
    <r>
      <t xml:space="preserve">Prüfungsnote nach </t>
    </r>
    <r>
      <rPr>
        <b/>
        <i/>
        <sz val="11"/>
        <color theme="1"/>
        <rFont val="Cambria"/>
        <family val="1"/>
        <scheme val="major"/>
      </rPr>
      <t>Notentabelle zur gewichteten Gesamtpunktzahl</t>
    </r>
  </si>
  <si>
    <t>Paraphe</t>
  </si>
  <si>
    <t>Note jeweils ab … Punkte</t>
  </si>
  <si>
    <t>sehr gut</t>
  </si>
  <si>
    <t>ungenügend</t>
  </si>
  <si>
    <t>gut</t>
  </si>
  <si>
    <t>mangelhaft</t>
  </si>
  <si>
    <t>befriedigend</t>
  </si>
  <si>
    <t>ausreichend</t>
  </si>
  <si>
    <r>
      <t xml:space="preserve">Korrektor
</t>
    </r>
    <r>
      <rPr>
        <b/>
        <sz val="7"/>
        <color theme="1"/>
        <rFont val="Cambria"/>
        <family val="1"/>
        <scheme val="major"/>
      </rPr>
      <t>Punktzahl</t>
    </r>
  </si>
  <si>
    <t>Klasse/Kursbezeichnung:</t>
  </si>
  <si>
    <t>Korrigierende(r) Lehrer/in:</t>
  </si>
  <si>
    <t xml:space="preserve">Die Nutzung dieses Unterstützungsinstruments entbindet die Lehrkraft nicht von Ihrer Pflicht, dafür Sorge zu tragen, dass bei der Ermittlung der Prüfungsnoten rechnerische Fehler oder Verfahrensfehler ausgeschlossen sind. (Mögliche Fehlerquellen sind u. a.: Verwenden der Berechnungshilfe für den HSA statt für den MSA bzw. umgekehrt; Vergabe halber Punkte; Rechenfehler bei der Addition der Punkte; falsche Bestimmung der Prüfungsnote aus der gewichteten Gesamtpunktzahl) </t>
  </si>
  <si>
    <t>Summe</t>
  </si>
  <si>
    <t>Mittlerer Schulabschluss/Gymnasiale Differenzierung</t>
  </si>
  <si>
    <t>ZP10 – Berechnung der Prüfungsnote im Fach Englisch</t>
  </si>
  <si>
    <r>
      <rPr>
        <b/>
        <sz val="10"/>
        <color theme="1"/>
        <rFont val="Calibri"/>
        <family val="2"/>
        <scheme val="minor"/>
      </rPr>
      <t xml:space="preserve">Ausfüllhinweise:
</t>
    </r>
    <r>
      <rPr>
        <sz val="10"/>
        <color theme="1"/>
        <rFont val="Calibri"/>
        <family val="2"/>
        <scheme val="minor"/>
      </rPr>
      <t>Sie können nur die farblich unterlegten Spalten ausfüllen. Die anderen Tabellenzellen ändern sich dynamisch nach jeder Eingabe eines Wertes.
1. Prüfen Sie, ob Sie die Berechnungshilfe für den entsprechenden Abschluss ausgewählt haben (HSA bzw. MSA/GYM)
2. Tragen Sie zunächst die maximal zu erreichenden Punktzahlen aus den Unterlagen für die Lehrkraft (Haupttermin bzw. Nachschreibtermin) in die linke Spalte ein. (Überschrift: maximal erreichbare Punktzahl)
3. Tragen Sie danach die vom Prüfling tatsächlich erreichten Punktzahlen in die rechte Spalte ein (Überschrift: Korrektor Punktzahl)</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</si>
</sst>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7" x14ac:knownFonts="1">
    <font>
      <sz val="11"/>
      <color theme="1"/>
      <name val="Calibri"/>
      <family val="2"/>
      <scheme val="minor"/>
    </font>
    <font>
      <b/>
      <sz val="13"/>
      <color theme="1"/>
      <name val="Cambria"/>
      <family val="1"/>
      <scheme val="major"/>
    </font>
    <font>
      <sz val="11"/>
      <color theme="1"/>
      <name val="Cambria"/>
      <family val="1"/>
      <scheme val="major"/>
    </font>
    <font>
      <b/>
      <sz val="11"/>
      <color theme="1"/>
      <name val="Cambria"/>
      <family val="1"/>
      <scheme val="major"/>
    </font>
    <font>
      <b/>
      <sz val="7"/>
      <color theme="1"/>
      <name val="Cambria"/>
      <family val="1"/>
      <scheme val="major"/>
    </font>
    <font>
      <b/>
      <sz val="10"/>
      <color theme="1"/>
      <name val="Cambria"/>
      <family val="1"/>
      <scheme val="major"/>
    </font>
    <font>
      <b/>
      <sz val="9"/>
      <color theme="1"/>
      <name val="Cambria"/>
      <family val="1"/>
      <scheme val="major"/>
    </font>
    <font>
      <i/>
      <sz val="11"/>
      <name val="Cambria"/>
      <family val="1"/>
      <scheme val="major"/>
    </font>
    <font>
      <b/>
      <sz val="8"/>
      <color theme="1"/>
      <name val="Cambria"/>
      <family val="1"/>
      <scheme val="major"/>
    </font>
    <font>
      <b/>
      <u/>
      <sz val="8"/>
      <color theme="1"/>
      <name val="Cambria"/>
      <family val="1"/>
      <scheme val="major"/>
    </font>
    <font>
      <b/>
      <i/>
      <sz val="11"/>
      <color theme="1"/>
      <name val="Cambria"/>
      <family val="1"/>
      <scheme val="major"/>
    </font>
    <font>
      <b/>
      <i/>
      <sz val="11"/>
      <name val="Cambria"/>
      <family val="1"/>
      <scheme val="major"/>
    </font>
    <font>
      <b/>
      <sz val="11"/>
      <name val="Cambria"/>
      <family val="1"/>
      <scheme val="major"/>
    </font>
    <font>
      <sz val="9"/>
      <name val="Calibri"/>
      <family val="2"/>
      <scheme val="minor"/>
    </font>
    <font>
      <sz val="10"/>
      <color theme="1"/>
      <name val="Calibri"/>
      <family val="2"/>
      <scheme val="minor"/>
    </font>
    <font>
      <b/>
      <sz val="10"/>
      <color theme="1"/>
      <name val="Calibri"/>
      <family val="2"/>
      <scheme val="minor"/>
    </font>
    <font>
      <b/>
      <sz val="12"/>
      <color rgb="FFFF0000"/>
      <name val="Cambria"/>
      <family val="1"/>
      <scheme val="major"/>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79998168889431442"/>
        <bgColor indexed="64"/>
      </patternFill>
    </fill>
  </fills>
  <borders count="34">
    <border>
      <left/>
      <right/>
      <top/>
      <bottom/>
      <diagonal/>
    </border>
    <border>
      <left style="thin">
        <color indexed="64"/>
      </left>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diagonal/>
    </border>
    <border>
      <left style="medium">
        <color indexed="64"/>
      </left>
      <right/>
      <top style="medium">
        <color indexed="64"/>
      </top>
      <bottom/>
      <diagonal/>
    </border>
    <border>
      <left style="double">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s>
  <cellStyleXfs count="1">
    <xf numFmtId="0" fontId="0" fillId="0" borderId="0"/>
  </cellStyleXfs>
  <cellXfs count="69">
    <xf numFmtId="0" fontId="0" fillId="0" borderId="0" xfId="0"/>
    <xf numFmtId="0" fontId="1" fillId="0" borderId="0" xfId="0" applyFont="1"/>
    <xf numFmtId="0" fontId="2" fillId="0" borderId="0" xfId="0" applyFont="1"/>
    <xf numFmtId="0" fontId="3" fillId="0" borderId="0" xfId="0" applyFont="1" applyBorder="1" applyAlignment="1">
      <alignment vertical="center" wrapText="1"/>
    </xf>
    <xf numFmtId="0" fontId="4" fillId="0" borderId="0" xfId="0" applyFont="1" applyBorder="1" applyAlignment="1">
      <alignment horizontal="center" vertical="center" wrapText="1"/>
    </xf>
    <xf numFmtId="0" fontId="3" fillId="0" borderId="5" xfId="0" applyFont="1" applyBorder="1" applyAlignment="1">
      <alignment vertical="center" wrapText="1"/>
    </xf>
    <xf numFmtId="0" fontId="4"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 fillId="0" borderId="13" xfId="0" applyFont="1" applyBorder="1" applyAlignment="1">
      <alignment vertical="center" wrapText="1"/>
    </xf>
    <xf numFmtId="0" fontId="2" fillId="0" borderId="16" xfId="0" applyFont="1" applyBorder="1" applyAlignment="1">
      <alignment horizontal="center" vertical="center" wrapText="1"/>
    </xf>
    <xf numFmtId="164" fontId="7" fillId="0" borderId="17" xfId="0" applyNumberFormat="1" applyFont="1" applyBorder="1" applyAlignment="1">
      <alignment horizontal="center" vertical="center" wrapText="1"/>
    </xf>
    <xf numFmtId="0" fontId="2" fillId="0" borderId="18" xfId="0" applyFont="1" applyBorder="1" applyAlignment="1">
      <alignment vertical="center" wrapText="1"/>
    </xf>
    <xf numFmtId="0" fontId="2" fillId="0" borderId="20" xfId="0" applyFont="1" applyBorder="1" applyAlignment="1">
      <alignment vertical="center" wrapText="1"/>
    </xf>
    <xf numFmtId="0" fontId="2" fillId="0" borderId="23" xfId="0" applyFont="1" applyBorder="1" applyAlignment="1">
      <alignment horizontal="center" vertical="center" wrapText="1"/>
    </xf>
    <xf numFmtId="1" fontId="7" fillId="0" borderId="25" xfId="0" applyNumberFormat="1" applyFont="1" applyBorder="1" applyAlignment="1">
      <alignment horizontal="center" vertical="center" wrapText="1"/>
    </xf>
    <xf numFmtId="0" fontId="11"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0" fillId="0" borderId="6" xfId="0" applyBorder="1"/>
    <xf numFmtId="0" fontId="0" fillId="0" borderId="27" xfId="0" applyBorder="1"/>
    <xf numFmtId="0" fontId="0" fillId="0" borderId="0" xfId="0" applyBorder="1"/>
    <xf numFmtId="0" fontId="0" fillId="0" borderId="6" xfId="0" applyFill="1" applyBorder="1"/>
    <xf numFmtId="0" fontId="0" fillId="0" borderId="28" xfId="0" applyBorder="1" applyAlignment="1">
      <alignment horizontal="left"/>
    </xf>
    <xf numFmtId="0" fontId="0" fillId="0" borderId="29" xfId="0" applyFill="1" applyBorder="1"/>
    <xf numFmtId="0" fontId="0" fillId="0" borderId="5" xfId="0" applyBorder="1"/>
    <xf numFmtId="0" fontId="0" fillId="0" borderId="0" xfId="0" applyBorder="1" applyAlignment="1"/>
    <xf numFmtId="0" fontId="0" fillId="0" borderId="30" xfId="0" applyFill="1" applyBorder="1"/>
    <xf numFmtId="0" fontId="0" fillId="0" borderId="31" xfId="0" applyBorder="1" applyAlignment="1"/>
    <xf numFmtId="0" fontId="0" fillId="0" borderId="32" xfId="0" applyBorder="1"/>
    <xf numFmtId="0" fontId="0" fillId="0" borderId="0" xfId="0" applyFill="1" applyBorder="1"/>
    <xf numFmtId="0" fontId="2" fillId="0" borderId="6" xfId="0" applyFont="1" applyBorder="1" applyAlignment="1">
      <alignment vertical="center" wrapText="1"/>
    </xf>
    <xf numFmtId="9" fontId="0" fillId="0" borderId="27" xfId="0" applyNumberFormat="1" applyFill="1" applyBorder="1"/>
    <xf numFmtId="0" fontId="2" fillId="0" borderId="29" xfId="0" applyFont="1" applyBorder="1" applyAlignment="1">
      <alignment vertical="center" wrapText="1"/>
    </xf>
    <xf numFmtId="9" fontId="0" fillId="0" borderId="5" xfId="0" applyNumberFormat="1" applyBorder="1"/>
    <xf numFmtId="0" fontId="2" fillId="0" borderId="30" xfId="0" applyFont="1" applyBorder="1" applyAlignment="1">
      <alignment vertical="center" wrapText="1"/>
    </xf>
    <xf numFmtId="9" fontId="0" fillId="0" borderId="32" xfId="0" applyNumberFormat="1" applyBorder="1"/>
    <xf numFmtId="9" fontId="0" fillId="0" borderId="5" xfId="0" applyNumberFormat="1" applyFill="1" applyBorder="1"/>
    <xf numFmtId="0" fontId="3" fillId="2" borderId="14"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2" fillId="0" borderId="6"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3" borderId="27"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32" xfId="0" applyFont="1" applyFill="1" applyBorder="1" applyAlignment="1" applyProtection="1">
      <alignment vertical="center"/>
    </xf>
    <xf numFmtId="0" fontId="7" fillId="4" borderId="15" xfId="0" applyFont="1" applyFill="1" applyBorder="1" applyAlignment="1" applyProtection="1">
      <alignment horizontal="center" vertical="center" wrapText="1"/>
      <protection locked="0"/>
    </xf>
    <xf numFmtId="0" fontId="7" fillId="4" borderId="19"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2" fontId="7" fillId="0" borderId="24" xfId="0" applyNumberFormat="1" applyFont="1" applyBorder="1" applyAlignment="1">
      <alignment horizontal="center" vertical="center" wrapText="1"/>
    </xf>
    <xf numFmtId="0" fontId="0" fillId="0" borderId="0" xfId="0" applyBorder="1" applyAlignment="1">
      <alignment vertical="top" wrapText="1"/>
    </xf>
    <xf numFmtId="0" fontId="16" fillId="0" borderId="0" xfId="0" applyFont="1" applyAlignment="1">
      <alignment vertical="center"/>
    </xf>
    <xf numFmtId="0" fontId="14" fillId="0" borderId="33" xfId="0" applyFont="1" applyBorder="1" applyAlignment="1">
      <alignment horizontal="left" vertical="top" wrapText="1"/>
    </xf>
    <xf numFmtId="0" fontId="0" fillId="0" borderId="33" xfId="0" applyBorder="1" applyAlignment="1">
      <alignment horizontal="left" vertical="top" wrapText="1"/>
    </xf>
    <xf numFmtId="0" fontId="13" fillId="0" borderId="0" xfId="0" applyFont="1" applyAlignment="1">
      <alignment horizontal="left" vertical="top" wrapText="1"/>
    </xf>
    <xf numFmtId="0" fontId="3" fillId="0" borderId="0" xfId="0" applyFont="1" applyBorder="1" applyAlignment="1">
      <alignment horizontal="right" vertical="center" wrapText="1"/>
    </xf>
    <xf numFmtId="0" fontId="2" fillId="5" borderId="28" xfId="0" applyFont="1" applyFill="1" applyBorder="1" applyAlignment="1" applyProtection="1">
      <alignment horizontal="left" vertical="center"/>
      <protection locked="0"/>
    </xf>
    <xf numFmtId="0" fontId="2" fillId="5" borderId="0" xfId="0" applyFont="1" applyFill="1" applyBorder="1" applyAlignment="1" applyProtection="1">
      <alignment horizontal="left" vertical="center"/>
      <protection locked="0"/>
    </xf>
    <xf numFmtId="0" fontId="2" fillId="5" borderId="31" xfId="0" applyFont="1" applyFill="1" applyBorder="1" applyAlignment="1" applyProtection="1">
      <alignment horizontal="left" vertical="center"/>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3</xdr:col>
      <xdr:colOff>36635</xdr:colOff>
      <xdr:row>20</xdr:row>
      <xdr:rowOff>14654</xdr:rowOff>
    </xdr:from>
    <xdr:to>
      <xdr:col>4</xdr:col>
      <xdr:colOff>10540</xdr:colOff>
      <xdr:row>20</xdr:row>
      <xdr:rowOff>1167712</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04847" y="7641981"/>
          <a:ext cx="1424635" cy="115305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8" tint="0.39997558519241921"/>
    <pageSetUpPr fitToPage="1"/>
  </sheetPr>
  <dimension ref="A1:H22"/>
  <sheetViews>
    <sheetView showGridLines="0" showRowColHeaders="0" tabSelected="1" zoomScale="130" zoomScaleNormal="130" workbookViewId="0">
      <selection activeCell="B4" sqref="B4:D4"/>
    </sheetView>
  </sheetViews>
  <sheetFormatPr baseColWidth="10" defaultRowHeight="15" x14ac:dyDescent="0.25"/>
  <cols>
    <col min="1" max="1" width="28" customWidth="1"/>
    <col min="2" max="3" width="12.7109375" customWidth="1"/>
    <col min="4" max="4" width="21.7109375" customWidth="1"/>
    <col min="5" max="5" width="20.7109375" customWidth="1"/>
  </cols>
  <sheetData>
    <row r="1" spans="1:8" ht="125.25" customHeight="1" thickBot="1" x14ac:dyDescent="0.3">
      <c r="A1" s="53" t="s">
        <v>29</v>
      </c>
      <c r="B1" s="54"/>
      <c r="C1" s="54"/>
      <c r="D1" s="54"/>
      <c r="E1" s="54"/>
      <c r="F1" s="51"/>
      <c r="G1" s="51"/>
      <c r="H1" s="51"/>
    </row>
    <row r="2" spans="1:8" ht="24.75" customHeight="1" thickTop="1" x14ac:dyDescent="0.25">
      <c r="A2" s="1" t="s">
        <v>28</v>
      </c>
      <c r="B2" s="2"/>
      <c r="C2" s="2"/>
      <c r="D2" s="2"/>
      <c r="E2" s="2"/>
    </row>
    <row r="3" spans="1:8" ht="24.6" customHeight="1" thickBot="1" x14ac:dyDescent="0.3">
      <c r="A3" s="52" t="s">
        <v>27</v>
      </c>
      <c r="B3" s="2"/>
      <c r="C3" s="2"/>
      <c r="D3" s="2"/>
      <c r="E3" s="2"/>
    </row>
    <row r="4" spans="1:8" ht="20.100000000000001" customHeight="1" x14ac:dyDescent="0.25">
      <c r="A4" s="41" t="s">
        <v>24</v>
      </c>
      <c r="B4" s="57"/>
      <c r="C4" s="57"/>
      <c r="D4" s="57"/>
      <c r="E4" s="44"/>
    </row>
    <row r="5" spans="1:8" ht="20.100000000000001" customHeight="1" x14ac:dyDescent="0.25">
      <c r="A5" s="42" t="s">
        <v>23</v>
      </c>
      <c r="B5" s="58"/>
      <c r="C5" s="58"/>
      <c r="D5" s="58"/>
      <c r="E5" s="45"/>
    </row>
    <row r="6" spans="1:8" ht="20.100000000000001" customHeight="1" thickBot="1" x14ac:dyDescent="0.3">
      <c r="A6" s="43" t="s">
        <v>0</v>
      </c>
      <c r="B6" s="59"/>
      <c r="C6" s="59"/>
      <c r="D6" s="59"/>
      <c r="E6" s="46"/>
    </row>
    <row r="7" spans="1:8" ht="15.75" thickBot="1" x14ac:dyDescent="0.3">
      <c r="A7" s="2"/>
      <c r="B7" s="2"/>
      <c r="C7" s="2"/>
      <c r="D7" s="2"/>
      <c r="E7" s="2"/>
    </row>
    <row r="8" spans="1:8" ht="15.75" thickBot="1" x14ac:dyDescent="0.3">
      <c r="A8" s="3"/>
      <c r="B8" s="4"/>
      <c r="C8" s="60" t="s">
        <v>1</v>
      </c>
      <c r="D8" s="61"/>
      <c r="E8" s="62"/>
    </row>
    <row r="9" spans="1:8" ht="43.5" customHeight="1" thickTop="1" thickBot="1" x14ac:dyDescent="0.3">
      <c r="A9" s="5"/>
      <c r="B9" s="6" t="s">
        <v>2</v>
      </c>
      <c r="C9" s="7" t="s">
        <v>22</v>
      </c>
      <c r="D9" s="8" t="s">
        <v>3</v>
      </c>
      <c r="E9" s="9" t="s">
        <v>4</v>
      </c>
    </row>
    <row r="10" spans="1:8" ht="15.95" customHeight="1" x14ac:dyDescent="0.25">
      <c r="A10" s="63" t="s">
        <v>5</v>
      </c>
      <c r="B10" s="64"/>
      <c r="C10" s="64"/>
      <c r="D10" s="64"/>
      <c r="E10" s="65"/>
    </row>
    <row r="11" spans="1:8" ht="30" customHeight="1" x14ac:dyDescent="0.25">
      <c r="A11" s="10" t="s">
        <v>6</v>
      </c>
      <c r="B11" s="38"/>
      <c r="C11" s="47"/>
      <c r="D11" s="11" t="str">
        <f>"Punktzahl × "&amp;Datentabelle!B11*100&amp;" ÷ "&amp;B11&amp;" = "</f>
        <v xml:space="preserve">Punktzahl × 15 ÷  = </v>
      </c>
      <c r="E11" s="12" t="str">
        <f>IF(SUBSTITUTE($C11," ","")="","",ROUNDDOWN(C11/B11*Datentabelle!B11*100,2))</f>
        <v/>
      </c>
    </row>
    <row r="12" spans="1:8" x14ac:dyDescent="0.25">
      <c r="A12" s="66" t="s">
        <v>7</v>
      </c>
      <c r="B12" s="67"/>
      <c r="C12" s="67"/>
      <c r="D12" s="67"/>
      <c r="E12" s="68"/>
    </row>
    <row r="13" spans="1:8" ht="30" customHeight="1" x14ac:dyDescent="0.25">
      <c r="A13" s="13" t="s">
        <v>8</v>
      </c>
      <c r="B13" s="39"/>
      <c r="C13" s="48"/>
      <c r="D13" s="11" t="str">
        <f>"Punktzahl × "&amp;Datentabelle!B13*100&amp;" ÷ "&amp;B13&amp;" = "</f>
        <v xml:space="preserve">Punktzahl × 15 ÷  = </v>
      </c>
      <c r="E13" s="12" t="str">
        <f>IF(SUBSTITUTE($C13," ","")="","",ROUNDDOWN(C13/B13*Datentabelle!B13*100,2))</f>
        <v/>
      </c>
    </row>
    <row r="14" spans="1:8" ht="30" customHeight="1" x14ac:dyDescent="0.25">
      <c r="A14" s="10" t="s">
        <v>9</v>
      </c>
      <c r="B14" s="38"/>
      <c r="C14" s="47"/>
      <c r="D14" s="11" t="str">
        <f>"Punktzahl × "&amp;Datentabelle!B14*100&amp;" ÷ "&amp;B14&amp;" = "</f>
        <v xml:space="preserve">Punktzahl × 10 ÷  = </v>
      </c>
      <c r="E14" s="12" t="str">
        <f>IF(SUBSTITUTE($C14," ","")="","",ROUNDDOWN(C14/B14*Datentabelle!B14*100,2))</f>
        <v/>
      </c>
    </row>
    <row r="15" spans="1:8" ht="30" customHeight="1" x14ac:dyDescent="0.25">
      <c r="A15" s="10" t="s">
        <v>10</v>
      </c>
      <c r="B15" s="38"/>
      <c r="C15" s="47"/>
      <c r="D15" s="11" t="str">
        <f>"Punktzahl × "&amp;Datentabelle!B15*100&amp;" ÷ "&amp;B15&amp;" = "</f>
        <v xml:space="preserve">Punktzahl × 25 ÷  = </v>
      </c>
      <c r="E15" s="12" t="str">
        <f>IF(SUBSTITUTE($C15," ","")="","",ROUNDDOWN(C15/B15*Datentabelle!B15*100,2))</f>
        <v/>
      </c>
    </row>
    <row r="16" spans="1:8" ht="30" customHeight="1" thickBot="1" x14ac:dyDescent="0.3">
      <c r="A16" s="14" t="s">
        <v>11</v>
      </c>
      <c r="B16" s="40"/>
      <c r="C16" s="49"/>
      <c r="D16" s="15" t="str">
        <f>"Punktzahl × "&amp;Datentabelle!B16*100&amp;" ÷ "&amp;B16&amp;" = "</f>
        <v xml:space="preserve">Punktzahl × 35 ÷  = </v>
      </c>
      <c r="E16" s="12" t="str">
        <f>IF(SUBSTITUTE($C16," ","")="","",ROUNDDOWN(C16/B16*Datentabelle!B16*100,2))</f>
        <v/>
      </c>
    </row>
    <row r="17" spans="1:5" ht="30" customHeight="1" x14ac:dyDescent="0.25">
      <c r="A17" s="56" t="s">
        <v>26</v>
      </c>
      <c r="B17" s="56"/>
      <c r="C17" s="56"/>
      <c r="D17" s="56"/>
      <c r="E17" s="50" t="str">
        <f>IF(AND(ISNUMBER(E11),ISNUMBER(E13),ISNUMBER(E14),ISNUMBER(E15),ISNUMBER(E16)),SUM(E11,E13,E14,E15,E16),"")</f>
        <v/>
      </c>
    </row>
    <row r="18" spans="1:5" ht="30" customHeight="1" x14ac:dyDescent="0.25">
      <c r="A18" s="56" t="s">
        <v>12</v>
      </c>
      <c r="B18" s="56"/>
      <c r="C18" s="56"/>
      <c r="D18" s="56"/>
      <c r="E18" s="16" t="str">
        <f>IF(ISNUMBER(E17),ROUNDUP(E17,0),"")</f>
        <v/>
      </c>
    </row>
    <row r="19" spans="1:5" ht="30" customHeight="1" x14ac:dyDescent="0.25">
      <c r="A19" s="56" t="s">
        <v>13</v>
      </c>
      <c r="B19" s="56"/>
      <c r="C19" s="56"/>
      <c r="D19" s="56"/>
      <c r="E19" s="17" t="str">
        <f>IF(ISNUMBER(E18),VLOOKUP(E18,Notenliste,2,TRUE),"")</f>
        <v/>
      </c>
    </row>
    <row r="20" spans="1:5" ht="30" customHeight="1" thickBot="1" x14ac:dyDescent="0.3">
      <c r="A20" s="56" t="s">
        <v>14</v>
      </c>
      <c r="B20" s="56"/>
      <c r="C20" s="56"/>
      <c r="D20" s="56"/>
      <c r="E20" s="18"/>
    </row>
    <row r="21" spans="1:5" ht="105" customHeight="1" x14ac:dyDescent="0.25"/>
    <row r="22" spans="1:5" ht="78" customHeight="1" x14ac:dyDescent="0.25">
      <c r="A22" s="55" t="s">
        <v>25</v>
      </c>
      <c r="B22" s="55"/>
      <c r="C22" s="55"/>
      <c r="D22" s="55"/>
      <c r="E22" s="55"/>
    </row>
  </sheetData>
  <sheetProtection password="C698" sheet="1" objects="1" scenarios="1" selectLockedCells="1"/>
  <mergeCells count="12">
    <mergeCell ref="A1:E1"/>
    <mergeCell ref="A22:E22"/>
    <mergeCell ref="A19:D19"/>
    <mergeCell ref="A20:D20"/>
    <mergeCell ref="B4:D4"/>
    <mergeCell ref="B5:D5"/>
    <mergeCell ref="B6:D6"/>
    <mergeCell ref="C8:E8"/>
    <mergeCell ref="A10:E10"/>
    <mergeCell ref="A12:E12"/>
    <mergeCell ref="A17:D17"/>
    <mergeCell ref="A18:D18"/>
  </mergeCells>
  <dataValidations count="2">
    <dataValidation type="whole" operator="greaterThan" allowBlank="1" showInputMessage="1" showErrorMessage="1" errorTitle="Fehler" error="Die maximal erreichbare Punktzahl muss ganzzahlig und größer als die erreichte Punktzahl sein." sqref="B11 B13:B16">
      <formula1>C11</formula1>
    </dataValidation>
    <dataValidation type="whole" allowBlank="1" showInputMessage="1" showErrorMessage="1" errorTitle="Fehler" error="Die Punktzahl muss ganzzahlig sein und zwischen 0 und der maximal erreichbaren Punktzahl liegen." sqref="C11 C13:C16">
      <formula1>0</formula1>
      <formula2>B11</formula2>
    </dataValidation>
  </dataValidations>
  <pageMargins left="0.70866141732283472" right="0.70866141732283472" top="0.74803149606299213" bottom="0.74803149606299213"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G26"/>
  <sheetViews>
    <sheetView showGridLines="0" zoomScale="145" zoomScaleNormal="145" workbookViewId="0">
      <selection activeCell="B20" sqref="B20"/>
    </sheetView>
  </sheetViews>
  <sheetFormatPr baseColWidth="10" defaultRowHeight="15" x14ac:dyDescent="0.25"/>
  <cols>
    <col min="1" max="1" width="40.42578125" customWidth="1"/>
    <col min="2" max="2" width="22.7109375" customWidth="1"/>
    <col min="4" max="5" width="3.7109375" customWidth="1"/>
    <col min="6" max="6" width="5" customWidth="1"/>
    <col min="7" max="7" width="13" customWidth="1"/>
    <col min="8" max="8" width="2" customWidth="1"/>
  </cols>
  <sheetData>
    <row r="1" spans="1:7" ht="15.75" thickBot="1" x14ac:dyDescent="0.3"/>
    <row r="2" spans="1:7" x14ac:dyDescent="0.25">
      <c r="A2" s="19" t="s">
        <v>15</v>
      </c>
      <c r="B2" s="20"/>
      <c r="D2" s="21"/>
      <c r="E2" s="22">
        <v>87</v>
      </c>
      <c r="F2" s="23">
        <v>-100</v>
      </c>
      <c r="G2" s="20" t="s">
        <v>16</v>
      </c>
    </row>
    <row r="3" spans="1:7" x14ac:dyDescent="0.25">
      <c r="A3" s="24">
        <v>0</v>
      </c>
      <c r="B3" s="25" t="s">
        <v>17</v>
      </c>
      <c r="D3" s="21"/>
      <c r="E3" s="24">
        <v>73</v>
      </c>
      <c r="F3" s="26" t="str">
        <f>"-  "&amp;(E2-1)</f>
        <v>-  86</v>
      </c>
      <c r="G3" s="25" t="s">
        <v>18</v>
      </c>
    </row>
    <row r="4" spans="1:7" x14ac:dyDescent="0.25">
      <c r="A4" s="24">
        <v>18</v>
      </c>
      <c r="B4" s="25" t="s">
        <v>19</v>
      </c>
      <c r="D4" s="21"/>
      <c r="E4" s="24">
        <v>59</v>
      </c>
      <c r="F4" s="26" t="str">
        <f>"-  "&amp;(E3-1)</f>
        <v>-  72</v>
      </c>
      <c r="G4" s="25" t="s">
        <v>20</v>
      </c>
    </row>
    <row r="5" spans="1:7" x14ac:dyDescent="0.25">
      <c r="A5" s="24">
        <v>45</v>
      </c>
      <c r="B5" s="25" t="s">
        <v>21</v>
      </c>
      <c r="D5" s="21"/>
      <c r="E5" s="24">
        <v>45</v>
      </c>
      <c r="F5" s="26" t="str">
        <f>"-  "&amp;(E4-1)</f>
        <v>-  58</v>
      </c>
      <c r="G5" s="25" t="s">
        <v>21</v>
      </c>
    </row>
    <row r="6" spans="1:7" x14ac:dyDescent="0.25">
      <c r="A6" s="24">
        <v>59</v>
      </c>
      <c r="B6" s="25" t="s">
        <v>20</v>
      </c>
      <c r="D6" s="21"/>
      <c r="E6" s="24">
        <v>18</v>
      </c>
      <c r="F6" s="26" t="str">
        <f>"-  "&amp;(E5-1)</f>
        <v>-  44</v>
      </c>
      <c r="G6" s="25" t="s">
        <v>19</v>
      </c>
    </row>
    <row r="7" spans="1:7" ht="15.75" thickBot="1" x14ac:dyDescent="0.3">
      <c r="A7" s="24">
        <v>73</v>
      </c>
      <c r="B7" s="25" t="s">
        <v>18</v>
      </c>
      <c r="D7" s="21"/>
      <c r="E7" s="27">
        <v>0</v>
      </c>
      <c r="F7" s="28" t="str">
        <f>"-  "&amp;(E6-1)</f>
        <v>-  17</v>
      </c>
      <c r="G7" s="29" t="s">
        <v>17</v>
      </c>
    </row>
    <row r="8" spans="1:7" ht="15.75" thickBot="1" x14ac:dyDescent="0.3">
      <c r="A8" s="27">
        <v>87</v>
      </c>
      <c r="B8" s="29" t="s">
        <v>16</v>
      </c>
    </row>
    <row r="10" spans="1:7" ht="15.75" thickBot="1" x14ac:dyDescent="0.3">
      <c r="A10" s="30"/>
      <c r="B10" s="21"/>
      <c r="C10" s="30"/>
      <c r="D10" s="30"/>
      <c r="E10" s="30"/>
      <c r="F10" s="30"/>
    </row>
    <row r="11" spans="1:7" x14ac:dyDescent="0.25">
      <c r="A11" s="31" t="s">
        <v>6</v>
      </c>
      <c r="B11" s="32">
        <v>0.15</v>
      </c>
      <c r="C11" s="21"/>
      <c r="D11" s="30"/>
      <c r="E11" s="30"/>
      <c r="F11" s="30"/>
      <c r="G11" s="30"/>
    </row>
    <row r="12" spans="1:7" x14ac:dyDescent="0.25">
      <c r="A12" s="33"/>
      <c r="B12" s="37"/>
      <c r="C12" s="21"/>
      <c r="D12" s="30"/>
      <c r="E12" s="30"/>
      <c r="F12" s="30"/>
      <c r="G12" s="30"/>
    </row>
    <row r="13" spans="1:7" x14ac:dyDescent="0.25">
      <c r="A13" s="33" t="s">
        <v>8</v>
      </c>
      <c r="B13" s="34">
        <v>0.15</v>
      </c>
      <c r="C13" s="30"/>
      <c r="D13" s="30"/>
      <c r="E13" s="30"/>
      <c r="F13" s="30"/>
    </row>
    <row r="14" spans="1:7" x14ac:dyDescent="0.25">
      <c r="A14" s="33" t="s">
        <v>9</v>
      </c>
      <c r="B14" s="34">
        <v>0.1</v>
      </c>
      <c r="C14" s="21"/>
      <c r="D14" s="21"/>
      <c r="E14" s="21"/>
      <c r="F14" s="21"/>
    </row>
    <row r="15" spans="1:7" x14ac:dyDescent="0.25">
      <c r="A15" s="33" t="s">
        <v>10</v>
      </c>
      <c r="B15" s="34">
        <v>0.25</v>
      </c>
    </row>
    <row r="16" spans="1:7" ht="15.75" thickBot="1" x14ac:dyDescent="0.3">
      <c r="A16" s="35" t="s">
        <v>11</v>
      </c>
      <c r="B16" s="36">
        <v>0.35</v>
      </c>
    </row>
    <row r="17" spans="1:2" x14ac:dyDescent="0.25">
      <c r="A17" s="30"/>
      <c r="B17" s="21"/>
    </row>
    <row r="18" spans="1:2" x14ac:dyDescent="0.25">
      <c r="A18" s="30"/>
      <c r="B18" s="21"/>
    </row>
    <row r="19" spans="1:2" x14ac:dyDescent="0.25">
      <c r="A19" s="30"/>
      <c r="B19" s="21"/>
    </row>
    <row r="20" spans="1:2" x14ac:dyDescent="0.25">
      <c r="B20" s="21"/>
    </row>
    <row r="21" spans="1:2" x14ac:dyDescent="0.25">
      <c r="A21" s="30"/>
      <c r="B21" s="21"/>
    </row>
    <row r="22" spans="1:2" x14ac:dyDescent="0.25">
      <c r="A22" s="30"/>
      <c r="B22" s="21"/>
    </row>
    <row r="23" spans="1:2" x14ac:dyDescent="0.25">
      <c r="A23" s="30"/>
    </row>
    <row r="24" spans="1:2" x14ac:dyDescent="0.25">
      <c r="A24" s="30"/>
    </row>
    <row r="25" spans="1:2" x14ac:dyDescent="0.25">
      <c r="A25" s="30"/>
    </row>
    <row r="26" spans="1:2" x14ac:dyDescent="0.25">
      <c r="A26" s="30"/>
    </row>
  </sheetData>
  <sheetProtection password="CC3D" sheet="1" objects="1" scenarios="1" selectLockedCells="1" selectUnlockedCell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Berechnungsbogen</vt:lpstr>
      <vt:lpstr>Datentabelle</vt:lpstr>
      <vt:lpstr>Berechnungsbogen!Druckbereich</vt:lpstr>
      <vt:lpstr>Notenliste</vt:lpstr>
    </vt:vector>
  </TitlesOfParts>
  <Company>MSW NRW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ZP10 - Berechnung der Prüfungsnote im Fach Englisch - Mittlerer Schulabschluss</dc:title>
  <dc:creator>QUA-LiS</dc:creator>
  <cp:lastModifiedBy>Michael Dohmen</cp:lastModifiedBy>
  <cp:lastPrinted>2019-02-21T10:59:14Z</cp:lastPrinted>
  <dcterms:created xsi:type="dcterms:W3CDTF">2018-04-09T14:11:58Z</dcterms:created>
  <dcterms:modified xsi:type="dcterms:W3CDTF">2019-02-21T11:16:47Z</dcterms:modified>
</cp:coreProperties>
</file>